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ola.fernandez\Downloads\"/>
    </mc:Choice>
  </mc:AlternateContent>
  <xr:revisionPtr revIDLastSave="0" documentId="13_ncr:1_{5C3B06C0-E94F-401E-8446-A1D0B9C2F9B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ALLAS PEDIDO" sheetId="1" r:id="rId1"/>
  </sheets>
  <definedNames>
    <definedName name="_xlnm._FilterDatabase" localSheetId="0" hidden="1">'TALLAS PEDIDO'!$I$13:$I$23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9" i="1" l="1"/>
  <c r="J58" i="1"/>
  <c r="J57" i="1"/>
  <c r="J42" i="1"/>
  <c r="J41" i="1"/>
  <c r="J40" i="1"/>
  <c r="J39" i="1"/>
  <c r="J38" i="1"/>
  <c r="J37" i="1"/>
  <c r="J36" i="1"/>
  <c r="J35" i="1"/>
  <c r="J34" i="1"/>
  <c r="J33" i="1"/>
  <c r="J23" i="1"/>
  <c r="J22" i="1"/>
  <c r="J21" i="1"/>
  <c r="J20" i="1"/>
  <c r="J19" i="1"/>
  <c r="J18" i="1"/>
  <c r="J17" i="1"/>
  <c r="J16" i="1"/>
  <c r="J15" i="1"/>
  <c r="J13" i="1"/>
  <c r="J14" i="1"/>
</calcChain>
</file>

<file path=xl/sharedStrings.xml><?xml version="1.0" encoding="utf-8"?>
<sst xmlns="http://schemas.openxmlformats.org/spreadsheetml/2006/main" count="104" uniqueCount="28">
  <si>
    <t>Nombre del jugador</t>
  </si>
  <si>
    <t>Tipo de prenda</t>
  </si>
  <si>
    <t>Talla</t>
  </si>
  <si>
    <t>Cantidad</t>
  </si>
  <si>
    <t>Observaciones</t>
  </si>
  <si>
    <t>Nº</t>
  </si>
  <si>
    <t>PEDIDO EQUIPACIONES 2025/2026</t>
  </si>
  <si>
    <t>CAMISETAS</t>
  </si>
  <si>
    <t>CAMISETA</t>
  </si>
  <si>
    <t>8-7 XS</t>
  </si>
  <si>
    <t>6-5 XS</t>
  </si>
  <si>
    <t>4-3 XS</t>
  </si>
  <si>
    <t>2XS</t>
  </si>
  <si>
    <t>XS</t>
  </si>
  <si>
    <t>S</t>
  </si>
  <si>
    <t>M</t>
  </si>
  <si>
    <t>L</t>
  </si>
  <si>
    <t>XL</t>
  </si>
  <si>
    <t>2-3 XL</t>
  </si>
  <si>
    <t>4-5 XL</t>
  </si>
  <si>
    <t>Personalización NOMBRE</t>
  </si>
  <si>
    <t>PANTALÓN</t>
  </si>
  <si>
    <t>CLIENTE:</t>
  </si>
  <si>
    <t>MEDIAS</t>
  </si>
  <si>
    <t>Añade aquí el nombre de tu club</t>
  </si>
  <si>
    <t>TOTAL</t>
  </si>
  <si>
    <t>CATEGORIA:</t>
  </si>
  <si>
    <t>Indica el grupo o categoría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</si>
</sst>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vertical="center"/>
    </xf>
    <xf numFmtId="0" fontId="0" fillId="2" borderId="1" xfId="0" applyFill="1" applyBorder="1" applyProtection="1">
      <protection locked="0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5" borderId="1" xfId="0" applyFill="1" applyBorder="1" applyProtection="1">
      <protection locked="0"/>
    </xf>
    <xf numFmtId="0" fontId="0" fillId="7" borderId="2" xfId="0" applyFill="1" applyBorder="1"/>
    <xf numFmtId="0" fontId="0" fillId="7" borderId="3" xfId="0" applyFill="1" applyBorder="1"/>
    <xf numFmtId="0" fontId="0" fillId="7" borderId="4" xfId="0" applyFill="1" applyBorder="1"/>
    <xf numFmtId="0" fontId="0" fillId="7" borderId="5" xfId="0" applyFill="1" applyBorder="1"/>
    <xf numFmtId="0" fontId="0" fillId="7" borderId="0" xfId="0" applyFill="1"/>
    <xf numFmtId="0" fontId="0" fillId="7" borderId="6" xfId="0" applyFill="1" applyBorder="1"/>
    <xf numFmtId="0" fontId="3" fillId="3" borderId="7" xfId="0" applyFont="1" applyFill="1" applyBorder="1" applyAlignment="1">
      <alignment horizontal="center" vertical="center"/>
    </xf>
    <xf numFmtId="0" fontId="0" fillId="7" borderId="0" xfId="0" applyFill="1" applyAlignment="1">
      <alignment vertical="center"/>
    </xf>
    <xf numFmtId="0" fontId="0" fillId="7" borderId="6" xfId="0" applyFill="1" applyBorder="1" applyAlignment="1">
      <alignment vertical="center"/>
    </xf>
    <xf numFmtId="0" fontId="0" fillId="2" borderId="7" xfId="0" applyFill="1" applyBorder="1" applyProtection="1">
      <protection locked="0"/>
    </xf>
    <xf numFmtId="0" fontId="3" fillId="4" borderId="7" xfId="0" applyFont="1" applyFill="1" applyBorder="1" applyAlignment="1">
      <alignment horizontal="center" vertical="center"/>
    </xf>
    <xf numFmtId="0" fontId="0" fillId="5" borderId="7" xfId="0" applyFill="1" applyBorder="1" applyProtection="1">
      <protection locked="0"/>
    </xf>
    <xf numFmtId="0" fontId="3" fillId="8" borderId="7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0" fillId="9" borderId="7" xfId="0" applyFill="1" applyBorder="1" applyProtection="1">
      <protection locked="0"/>
    </xf>
    <xf numFmtId="0" fontId="0" fillId="9" borderId="1" xfId="0" applyFill="1" applyBorder="1" applyProtection="1">
      <protection locked="0"/>
    </xf>
    <xf numFmtId="0" fontId="4" fillId="8" borderId="0" xfId="0" applyFont="1" applyFill="1" applyAlignment="1">
      <alignment horizontal="left"/>
    </xf>
    <xf numFmtId="0" fontId="0" fillId="7" borderId="8" xfId="0" applyFill="1" applyBorder="1"/>
    <xf numFmtId="0" fontId="0" fillId="7" borderId="9" xfId="0" applyFill="1" applyBorder="1"/>
    <xf numFmtId="0" fontId="0" fillId="7" borderId="10" xfId="0" applyFill="1" applyBorder="1"/>
    <xf numFmtId="0" fontId="0" fillId="7" borderId="11" xfId="0" applyFill="1" applyBorder="1"/>
    <xf numFmtId="0" fontId="0" fillId="7" borderId="12" xfId="0" applyFill="1" applyBorder="1"/>
    <xf numFmtId="0" fontId="0" fillId="7" borderId="1" xfId="0" applyFill="1" applyBorder="1"/>
    <xf numFmtId="0" fontId="5" fillId="3" borderId="0" xfId="0" applyFont="1" applyFill="1"/>
    <xf numFmtId="0" fontId="5" fillId="7" borderId="0" xfId="0" applyFont="1" applyFill="1"/>
    <xf numFmtId="0" fontId="3" fillId="7" borderId="0" xfId="0" applyFont="1" applyFill="1" applyAlignment="1">
      <alignment horizontal="center"/>
    </xf>
    <xf numFmtId="0" fontId="5" fillId="4" borderId="0" xfId="0" applyFont="1" applyFill="1"/>
    <xf numFmtId="0" fontId="5" fillId="8" borderId="0" xfId="0" applyFont="1" applyFill="1"/>
    <xf numFmtId="0" fontId="3" fillId="8" borderId="1" xfId="0" applyFont="1" applyFill="1" applyBorder="1" applyAlignment="1">
      <alignment horizontal="center"/>
    </xf>
    <xf numFmtId="0" fontId="2" fillId="7" borderId="0" xfId="0" applyFont="1" applyFill="1" applyAlignment="1">
      <alignment horizontal="right"/>
    </xf>
    <xf numFmtId="0" fontId="0" fillId="7" borderId="0" xfId="0" applyFill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0" fillId="9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1" fillId="7" borderId="0" xfId="0" applyFont="1" applyFill="1" applyAlignment="1">
      <alignment horizontal="center"/>
    </xf>
    <xf numFmtId="0" fontId="4" fillId="3" borderId="0" xfId="0" applyFont="1" applyFill="1" applyAlignment="1">
      <alignment horizontal="left"/>
    </xf>
    <xf numFmtId="0" fontId="4" fillId="4" borderId="0" xfId="0" applyFont="1" applyFill="1" applyAlignment="1">
      <alignment horizontal="left"/>
    </xf>
    <xf numFmtId="0" fontId="6" fillId="6" borderId="1" xfId="0" applyFont="1" applyFill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295275</xdr:colOff>
      <xdr:row>10</xdr:row>
      <xdr:rowOff>257175</xdr:rowOff>
    </xdr:from>
    <xdr:to>
      <xdr:col>17</xdr:col>
      <xdr:colOff>295275</xdr:colOff>
      <xdr:row>23</xdr:row>
      <xdr:rowOff>161925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F9AED52-6B66-2061-C351-B5E3A7F68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29950" y="2143125"/>
          <a:ext cx="4267200" cy="2571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85725</xdr:colOff>
      <xdr:row>0</xdr:row>
      <xdr:rowOff>38100</xdr:rowOff>
    </xdr:from>
    <xdr:to>
      <xdr:col>1</xdr:col>
      <xdr:colOff>973071</xdr:colOff>
      <xdr:row>2</xdr:row>
      <xdr:rowOff>66675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00B6514-607D-4AFC-D56A-A4E1BE269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725" y="38100"/>
          <a:ext cx="1496946" cy="619125"/>
        </a:xfrm>
        <a:prstGeom prst="rect">
          <a:avLst/>
        </a:prstGeom>
      </xdr:spPr>
    </xdr:pic>
    <xdr:clientData/>
  </xdr:twoCellAnchor>
  <xdr:twoCellAnchor editAs="oneCell">
    <xdr:from>
      <xdr:col>11</xdr:col>
      <xdr:colOff>123825</xdr:colOff>
      <xdr:row>51</xdr:row>
      <xdr:rowOff>38100</xdr:rowOff>
    </xdr:from>
    <xdr:to>
      <xdr:col>15</xdr:col>
      <xdr:colOff>219075</xdr:colOff>
      <xdr:row>69</xdr:row>
      <xdr:rowOff>85725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47F27-9CF3-D400-978F-BA6EADC74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68100" y="10182225"/>
          <a:ext cx="2533650" cy="3486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466725</xdr:colOff>
      <xdr:row>31</xdr:row>
      <xdr:rowOff>11244</xdr:rowOff>
    </xdr:from>
    <xdr:to>
      <xdr:col>17</xdr:col>
      <xdr:colOff>266700</xdr:colOff>
      <xdr:row>41</xdr:row>
      <xdr:rowOff>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2C376DE-8182-1F4F-D4E4-6D86CF50F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6164394"/>
          <a:ext cx="4067175" cy="1989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78"/>
  <sheetViews>
    <sheetView tabSelected="1" topLeftCell="A38" zoomScaleNormal="100" workbookViewId="0">
      <selection activeCell="A54" sqref="A54"/>
    </sheetView>
  </sheetViews>
  <sheetFormatPr baseColWidth="10" defaultColWidth="9.140625" defaultRowHeight="15" x14ac:dyDescent="0.25"/>
  <cols>
    <col min="2" max="2" width="28.7109375" customWidth="1"/>
    <col min="3" max="3" width="17.28515625" customWidth="1"/>
    <col min="6" max="6" width="30" customWidth="1"/>
    <col min="7" max="7" width="32.140625" customWidth="1"/>
  </cols>
  <sheetData>
    <row r="1" spans="1:18" x14ac:dyDescent="0.25">
      <c r="A1" s="6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8"/>
    </row>
    <row r="2" spans="1:18" ht="31.5" x14ac:dyDescent="0.5">
      <c r="A2" s="9"/>
      <c r="B2" s="10"/>
      <c r="C2" s="43" t="s">
        <v>6</v>
      </c>
      <c r="D2" s="43"/>
      <c r="E2" s="43"/>
      <c r="F2" s="43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1"/>
    </row>
    <row r="3" spans="1:18" x14ac:dyDescent="0.25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1"/>
    </row>
    <row r="4" spans="1:18" ht="21" x14ac:dyDescent="0.35">
      <c r="A4" s="9"/>
      <c r="B4" s="35" t="s">
        <v>22</v>
      </c>
      <c r="C4" s="46" t="s">
        <v>24</v>
      </c>
      <c r="D4" s="46"/>
      <c r="E4" s="46"/>
      <c r="F4" s="46"/>
      <c r="G4" s="46"/>
      <c r="H4" s="10"/>
      <c r="I4" s="10"/>
      <c r="J4" s="10"/>
      <c r="K4" s="10"/>
      <c r="L4" s="10"/>
      <c r="M4" s="10"/>
      <c r="N4" s="10"/>
      <c r="O4" s="10"/>
      <c r="P4" s="10"/>
      <c r="Q4" s="10"/>
      <c r="R4" s="11"/>
    </row>
    <row r="5" spans="1:18" ht="21" x14ac:dyDescent="0.35">
      <c r="A5" s="9"/>
      <c r="B5" s="35"/>
      <c r="C5" s="36"/>
      <c r="D5" s="36"/>
      <c r="E5" s="36"/>
      <c r="F5" s="36"/>
      <c r="G5" s="36"/>
      <c r="H5" s="10"/>
      <c r="I5" s="10"/>
      <c r="J5" s="10"/>
      <c r="K5" s="10"/>
      <c r="L5" s="10"/>
      <c r="M5" s="10"/>
      <c r="N5" s="10"/>
      <c r="O5" s="10"/>
      <c r="P5" s="10"/>
      <c r="Q5" s="10"/>
      <c r="R5" s="11"/>
    </row>
    <row r="6" spans="1:18" ht="21" x14ac:dyDescent="0.35">
      <c r="A6" s="9"/>
      <c r="B6" s="35" t="s">
        <v>26</v>
      </c>
      <c r="C6" s="46" t="s">
        <v>27</v>
      </c>
      <c r="D6" s="46"/>
      <c r="E6" s="46"/>
      <c r="F6" s="46"/>
      <c r="G6" s="46"/>
      <c r="H6" s="10"/>
      <c r="I6" s="10"/>
      <c r="J6" s="10"/>
      <c r="K6" s="10"/>
      <c r="L6" s="10"/>
      <c r="M6" s="10"/>
      <c r="N6" s="10"/>
      <c r="O6" s="10"/>
      <c r="P6" s="10"/>
      <c r="Q6" s="10"/>
      <c r="R6" s="11"/>
    </row>
    <row r="7" spans="1:18" x14ac:dyDescent="0.25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1"/>
    </row>
    <row r="8" spans="1:18" x14ac:dyDescent="0.25">
      <c r="A8" s="9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1"/>
    </row>
    <row r="9" spans="1:18" ht="21" x14ac:dyDescent="0.35">
      <c r="A9" s="9"/>
      <c r="B9" s="44" t="s">
        <v>7</v>
      </c>
      <c r="C9" s="44"/>
      <c r="D9" s="44"/>
      <c r="E9" s="44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1"/>
    </row>
    <row r="10" spans="1:18" x14ac:dyDescent="0.25">
      <c r="A10" s="9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1"/>
    </row>
    <row r="11" spans="1:18" s="1" customFormat="1" ht="21" customHeight="1" x14ac:dyDescent="0.25">
      <c r="A11" s="12" t="s">
        <v>5</v>
      </c>
      <c r="B11" s="3" t="s">
        <v>0</v>
      </c>
      <c r="C11" s="3" t="s">
        <v>1</v>
      </c>
      <c r="D11" s="3" t="s">
        <v>2</v>
      </c>
      <c r="E11" s="3" t="s">
        <v>3</v>
      </c>
      <c r="F11" s="3" t="s">
        <v>20</v>
      </c>
      <c r="G11" s="3" t="s">
        <v>4</v>
      </c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4"/>
    </row>
    <row r="12" spans="1:18" ht="15.75" x14ac:dyDescent="0.25">
      <c r="A12" s="15"/>
      <c r="B12" s="2"/>
      <c r="C12" s="37" t="s">
        <v>8</v>
      </c>
      <c r="D12" s="2"/>
      <c r="E12" s="40">
        <v>1</v>
      </c>
      <c r="F12" s="2"/>
      <c r="G12" s="2"/>
      <c r="H12" s="10"/>
      <c r="I12" s="10"/>
      <c r="J12" s="29" t="s">
        <v>25</v>
      </c>
      <c r="K12" s="30"/>
      <c r="L12" s="10"/>
      <c r="M12" s="30"/>
      <c r="N12" s="10"/>
      <c r="O12" s="10"/>
      <c r="P12" s="10"/>
      <c r="Q12" s="10"/>
      <c r="R12" s="11"/>
    </row>
    <row r="13" spans="1:18" ht="15.75" x14ac:dyDescent="0.25">
      <c r="A13" s="15"/>
      <c r="B13" s="2"/>
      <c r="C13" s="37" t="s">
        <v>8</v>
      </c>
      <c r="D13" s="2"/>
      <c r="E13" s="40">
        <v>1</v>
      </c>
      <c r="F13" s="2"/>
      <c r="G13" s="2"/>
      <c r="H13" s="10"/>
      <c r="I13" s="29" t="s">
        <v>9</v>
      </c>
      <c r="J13" s="28">
        <f>SUMIF($D$12:$D$27,"=8-7 XS",E12:E27)</f>
        <v>0</v>
      </c>
      <c r="K13" s="10"/>
      <c r="L13" s="10"/>
      <c r="M13" s="10"/>
      <c r="N13" s="10"/>
      <c r="O13" s="10"/>
      <c r="P13" s="10"/>
      <c r="Q13" s="10"/>
      <c r="R13" s="11"/>
    </row>
    <row r="14" spans="1:18" ht="15.75" x14ac:dyDescent="0.25">
      <c r="A14" s="15"/>
      <c r="B14" s="2"/>
      <c r="C14" s="37" t="s">
        <v>8</v>
      </c>
      <c r="D14" s="2"/>
      <c r="E14" s="40">
        <v>1</v>
      </c>
      <c r="F14" s="2"/>
      <c r="G14" s="2"/>
      <c r="H14" s="10"/>
      <c r="I14" s="29" t="s">
        <v>10</v>
      </c>
      <c r="J14" s="28">
        <f>SUMIF($D$12:$D$27,"=6-5 XS",E12:E27)</f>
        <v>0</v>
      </c>
      <c r="K14" s="10"/>
      <c r="L14" s="10"/>
      <c r="M14" s="10"/>
      <c r="N14" s="10"/>
      <c r="O14" s="10"/>
      <c r="P14" s="10"/>
      <c r="Q14" s="10"/>
      <c r="R14" s="11"/>
    </row>
    <row r="15" spans="1:18" ht="15.75" x14ac:dyDescent="0.25">
      <c r="A15" s="15"/>
      <c r="B15" s="2"/>
      <c r="C15" s="37" t="s">
        <v>8</v>
      </c>
      <c r="D15" s="2"/>
      <c r="E15" s="40">
        <v>1</v>
      </c>
      <c r="F15" s="2"/>
      <c r="G15" s="2"/>
      <c r="H15" s="10"/>
      <c r="I15" s="29" t="s">
        <v>11</v>
      </c>
      <c r="J15" s="28">
        <f>SUMIF($D$12:$D$27,"=4-3 XS",E12:E27)</f>
        <v>0</v>
      </c>
      <c r="K15" s="10"/>
      <c r="L15" s="10"/>
      <c r="M15" s="10"/>
      <c r="N15" s="10"/>
      <c r="O15" s="10"/>
      <c r="P15" s="10"/>
      <c r="Q15" s="10"/>
      <c r="R15" s="11"/>
    </row>
    <row r="16" spans="1:18" ht="15.75" x14ac:dyDescent="0.25">
      <c r="A16" s="15"/>
      <c r="B16" s="2"/>
      <c r="C16" s="37" t="s">
        <v>8</v>
      </c>
      <c r="D16" s="2"/>
      <c r="E16" s="40">
        <v>1</v>
      </c>
      <c r="F16" s="2"/>
      <c r="G16" s="2"/>
      <c r="H16" s="10"/>
      <c r="I16" s="29" t="s">
        <v>12</v>
      </c>
      <c r="J16" s="28">
        <f>SUMIF($D$12:$D$27,"=2XS",E12:E27)</f>
        <v>0</v>
      </c>
      <c r="K16" s="10"/>
      <c r="L16" s="10"/>
      <c r="M16" s="10"/>
      <c r="N16" s="10"/>
      <c r="O16" s="10"/>
      <c r="P16" s="10"/>
      <c r="Q16" s="10"/>
      <c r="R16" s="11"/>
    </row>
    <row r="17" spans="1:18" ht="15.75" x14ac:dyDescent="0.25">
      <c r="A17" s="15"/>
      <c r="B17" s="2"/>
      <c r="C17" s="37" t="s">
        <v>8</v>
      </c>
      <c r="D17" s="2"/>
      <c r="E17" s="40">
        <v>1</v>
      </c>
      <c r="F17" s="2"/>
      <c r="G17" s="2"/>
      <c r="H17" s="10"/>
      <c r="I17" s="29" t="s">
        <v>13</v>
      </c>
      <c r="J17" s="28">
        <f>SUMIF($D$12:$D$27,"=XS",E12:E27)</f>
        <v>0</v>
      </c>
      <c r="K17" s="10"/>
      <c r="L17" s="10"/>
      <c r="M17" s="10"/>
      <c r="N17" s="10"/>
      <c r="O17" s="10"/>
      <c r="P17" s="10"/>
      <c r="Q17" s="10"/>
      <c r="R17" s="11"/>
    </row>
    <row r="18" spans="1:18" ht="15.75" x14ac:dyDescent="0.25">
      <c r="A18" s="15"/>
      <c r="B18" s="2"/>
      <c r="C18" s="37" t="s">
        <v>8</v>
      </c>
      <c r="D18" s="2"/>
      <c r="E18" s="40">
        <v>1</v>
      </c>
      <c r="F18" s="2"/>
      <c r="G18" s="2"/>
      <c r="H18" s="10"/>
      <c r="I18" s="29" t="s">
        <v>14</v>
      </c>
      <c r="J18" s="28">
        <f>SUMIF($D$12:$D$27,"=S",E12:E27)</f>
        <v>0</v>
      </c>
      <c r="K18" s="10"/>
      <c r="L18" s="10"/>
      <c r="M18" s="10"/>
      <c r="N18" s="10"/>
      <c r="O18" s="10"/>
      <c r="P18" s="10"/>
      <c r="Q18" s="10"/>
      <c r="R18" s="11"/>
    </row>
    <row r="19" spans="1:18" ht="15.75" x14ac:dyDescent="0.25">
      <c r="A19" s="15"/>
      <c r="B19" s="2"/>
      <c r="C19" s="37" t="s">
        <v>8</v>
      </c>
      <c r="D19" s="2"/>
      <c r="E19" s="40">
        <v>1</v>
      </c>
      <c r="F19" s="2"/>
      <c r="G19" s="2"/>
      <c r="H19" s="10"/>
      <c r="I19" s="29" t="s">
        <v>15</v>
      </c>
      <c r="J19" s="28">
        <f>SUMIF($D$12:$D$27,"=M",E12:E27)</f>
        <v>0</v>
      </c>
      <c r="K19" s="10"/>
      <c r="L19" s="10"/>
      <c r="M19" s="10"/>
      <c r="N19" s="10"/>
      <c r="O19" s="10"/>
      <c r="P19" s="10"/>
      <c r="Q19" s="10"/>
      <c r="R19" s="11"/>
    </row>
    <row r="20" spans="1:18" ht="15.75" x14ac:dyDescent="0.25">
      <c r="A20" s="15"/>
      <c r="B20" s="2"/>
      <c r="C20" s="37" t="s">
        <v>8</v>
      </c>
      <c r="D20" s="2"/>
      <c r="E20" s="40">
        <v>1</v>
      </c>
      <c r="F20" s="2"/>
      <c r="G20" s="2"/>
      <c r="H20" s="10"/>
      <c r="I20" s="29" t="s">
        <v>16</v>
      </c>
      <c r="J20" s="28">
        <f>SUMIF($D$12:$D$27,"=L",E12:E27)</f>
        <v>0</v>
      </c>
      <c r="K20" s="10"/>
      <c r="L20" s="10"/>
      <c r="M20" s="10"/>
      <c r="N20" s="10"/>
      <c r="O20" s="10"/>
      <c r="P20" s="10"/>
      <c r="Q20" s="10"/>
      <c r="R20" s="11"/>
    </row>
    <row r="21" spans="1:18" ht="15.75" x14ac:dyDescent="0.25">
      <c r="A21" s="15"/>
      <c r="B21" s="2"/>
      <c r="C21" s="37" t="s">
        <v>8</v>
      </c>
      <c r="D21" s="2"/>
      <c r="E21" s="40">
        <v>1</v>
      </c>
      <c r="F21" s="2"/>
      <c r="G21" s="2"/>
      <c r="H21" s="10"/>
      <c r="I21" s="29" t="s">
        <v>17</v>
      </c>
      <c r="J21" s="28">
        <f>SUMIF($D$12:$D$27,"=XL",E12:E27)</f>
        <v>0</v>
      </c>
      <c r="K21" s="10"/>
      <c r="L21" s="10"/>
      <c r="M21" s="10"/>
      <c r="N21" s="10"/>
      <c r="O21" s="10"/>
      <c r="P21" s="10"/>
      <c r="Q21" s="10"/>
      <c r="R21" s="11"/>
    </row>
    <row r="22" spans="1:18" ht="15.75" x14ac:dyDescent="0.25">
      <c r="A22" s="15"/>
      <c r="B22" s="2"/>
      <c r="C22" s="37" t="s">
        <v>8</v>
      </c>
      <c r="D22" s="2"/>
      <c r="E22" s="40">
        <v>1</v>
      </c>
      <c r="F22" s="2"/>
      <c r="G22" s="2"/>
      <c r="H22" s="10"/>
      <c r="I22" s="29" t="s">
        <v>18</v>
      </c>
      <c r="J22" s="28">
        <f>SUMIF($D$12:$D$27,"=2-3 XL",E12:E27)</f>
        <v>0</v>
      </c>
      <c r="K22" s="10"/>
      <c r="L22" s="10"/>
      <c r="M22" s="10"/>
      <c r="N22" s="10"/>
      <c r="O22" s="10"/>
      <c r="P22" s="10"/>
      <c r="Q22" s="10"/>
      <c r="R22" s="11"/>
    </row>
    <row r="23" spans="1:18" ht="15.75" x14ac:dyDescent="0.25">
      <c r="A23" s="15"/>
      <c r="B23" s="2"/>
      <c r="C23" s="37" t="s">
        <v>8</v>
      </c>
      <c r="D23" s="2"/>
      <c r="E23" s="40">
        <v>1</v>
      </c>
      <c r="F23" s="2"/>
      <c r="G23" s="2"/>
      <c r="H23" s="10"/>
      <c r="I23" s="29" t="s">
        <v>19</v>
      </c>
      <c r="J23" s="28">
        <f>SUMIF($D$12:$D$27,"=4-5 XL",E12:E27)</f>
        <v>0</v>
      </c>
      <c r="K23" s="10"/>
      <c r="L23" s="10"/>
      <c r="M23" s="10"/>
      <c r="N23" s="10"/>
      <c r="O23" s="10"/>
      <c r="P23" s="10"/>
      <c r="Q23" s="10"/>
      <c r="R23" s="11"/>
    </row>
    <row r="24" spans="1:18" x14ac:dyDescent="0.25">
      <c r="A24" s="15"/>
      <c r="B24" s="2"/>
      <c r="C24" s="37" t="s">
        <v>8</v>
      </c>
      <c r="D24" s="2"/>
      <c r="E24" s="40">
        <v>1</v>
      </c>
      <c r="F24" s="2"/>
      <c r="G24" s="2"/>
      <c r="H24" s="10"/>
      <c r="I24" s="31"/>
      <c r="J24" s="10"/>
      <c r="K24" s="10"/>
      <c r="L24" s="10"/>
      <c r="M24" s="10"/>
      <c r="N24" s="10"/>
      <c r="O24" s="10"/>
      <c r="P24" s="10"/>
      <c r="Q24" s="10"/>
      <c r="R24" s="11"/>
    </row>
    <row r="25" spans="1:18" x14ac:dyDescent="0.25">
      <c r="A25" s="15"/>
      <c r="B25" s="2"/>
      <c r="C25" s="37" t="s">
        <v>8</v>
      </c>
      <c r="D25" s="2"/>
      <c r="E25" s="40">
        <v>1</v>
      </c>
      <c r="F25" s="2"/>
      <c r="G25" s="2"/>
      <c r="H25" s="10"/>
      <c r="I25" s="31"/>
      <c r="J25" s="10"/>
      <c r="K25" s="10"/>
      <c r="L25" s="10"/>
      <c r="M25" s="10"/>
      <c r="N25" s="10"/>
      <c r="O25" s="10"/>
      <c r="P25" s="10"/>
      <c r="Q25" s="10"/>
      <c r="R25" s="11"/>
    </row>
    <row r="26" spans="1:18" x14ac:dyDescent="0.25">
      <c r="A26" s="15"/>
      <c r="B26" s="2"/>
      <c r="C26" s="37" t="s">
        <v>8</v>
      </c>
      <c r="D26" s="2"/>
      <c r="E26" s="40">
        <v>1</v>
      </c>
      <c r="F26" s="2"/>
      <c r="G26" s="2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1"/>
    </row>
    <row r="27" spans="1:18" x14ac:dyDescent="0.25">
      <c r="A27" s="15"/>
      <c r="B27" s="2"/>
      <c r="C27" s="37" t="s">
        <v>8</v>
      </c>
      <c r="D27" s="2"/>
      <c r="E27" s="40">
        <v>1</v>
      </c>
      <c r="F27" s="2"/>
      <c r="G27" s="2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1"/>
    </row>
    <row r="28" spans="1:18" x14ac:dyDescent="0.25">
      <c r="A28" s="9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1"/>
    </row>
    <row r="29" spans="1:18" x14ac:dyDescent="0.25">
      <c r="A29" s="9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1"/>
    </row>
    <row r="30" spans="1:18" ht="21" x14ac:dyDescent="0.35">
      <c r="A30" s="9"/>
      <c r="B30" s="45" t="s">
        <v>21</v>
      </c>
      <c r="C30" s="45"/>
      <c r="D30" s="45"/>
      <c r="E30" s="45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1"/>
    </row>
    <row r="31" spans="1:18" x14ac:dyDescent="0.25">
      <c r="A31" s="9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1"/>
    </row>
    <row r="32" spans="1:18" ht="15.75" x14ac:dyDescent="0.25">
      <c r="A32" s="16" t="s">
        <v>5</v>
      </c>
      <c r="B32" s="4" t="s">
        <v>0</v>
      </c>
      <c r="C32" s="4" t="s">
        <v>1</v>
      </c>
      <c r="D32" s="4" t="s">
        <v>2</v>
      </c>
      <c r="E32" s="4" t="s">
        <v>3</v>
      </c>
      <c r="F32" s="4" t="s">
        <v>20</v>
      </c>
      <c r="G32" s="4" t="s">
        <v>4</v>
      </c>
      <c r="H32" s="10"/>
      <c r="I32" s="10"/>
      <c r="J32" s="32" t="s">
        <v>25</v>
      </c>
      <c r="K32" s="10"/>
      <c r="L32" s="10"/>
      <c r="M32" s="10"/>
      <c r="N32" s="10"/>
      <c r="O32" s="10"/>
      <c r="P32" s="10"/>
      <c r="Q32" s="10"/>
      <c r="R32" s="11"/>
    </row>
    <row r="33" spans="1:18" ht="15.75" x14ac:dyDescent="0.25">
      <c r="A33" s="17"/>
      <c r="B33" s="5"/>
      <c r="C33" s="38" t="s">
        <v>21</v>
      </c>
      <c r="D33" s="5"/>
      <c r="E33" s="41">
        <v>1</v>
      </c>
      <c r="F33" s="5"/>
      <c r="G33" s="5"/>
      <c r="H33" s="10"/>
      <c r="I33" s="32" t="s">
        <v>9</v>
      </c>
      <c r="J33" s="28">
        <f>SUMIF($D$33:$D$48,"=8-7 XS",E33:E48)</f>
        <v>0</v>
      </c>
      <c r="K33" s="10"/>
      <c r="L33" s="10"/>
      <c r="M33" s="10"/>
      <c r="N33" s="10"/>
      <c r="O33" s="10"/>
      <c r="P33" s="10"/>
      <c r="Q33" s="10"/>
      <c r="R33" s="11"/>
    </row>
    <row r="34" spans="1:18" ht="15.75" x14ac:dyDescent="0.25">
      <c r="A34" s="17"/>
      <c r="B34" s="5"/>
      <c r="C34" s="38" t="s">
        <v>21</v>
      </c>
      <c r="D34" s="5"/>
      <c r="E34" s="41">
        <v>1</v>
      </c>
      <c r="F34" s="5"/>
      <c r="G34" s="5"/>
      <c r="H34" s="10"/>
      <c r="I34" s="32" t="s">
        <v>10</v>
      </c>
      <c r="J34" s="28">
        <f>SUMIF($D$33:$D$48,"=6-5 XS",E33:E48)</f>
        <v>0</v>
      </c>
      <c r="K34" s="10"/>
      <c r="L34" s="10"/>
      <c r="M34" s="10"/>
      <c r="N34" s="10"/>
      <c r="O34" s="10"/>
      <c r="P34" s="10"/>
      <c r="Q34" s="10"/>
      <c r="R34" s="11"/>
    </row>
    <row r="35" spans="1:18" ht="15.75" x14ac:dyDescent="0.25">
      <c r="A35" s="17"/>
      <c r="B35" s="5"/>
      <c r="C35" s="38" t="s">
        <v>21</v>
      </c>
      <c r="D35" s="5"/>
      <c r="E35" s="41">
        <v>1</v>
      </c>
      <c r="F35" s="5"/>
      <c r="G35" s="5"/>
      <c r="H35" s="10"/>
      <c r="I35" s="32" t="s">
        <v>11</v>
      </c>
      <c r="J35" s="28">
        <f>SUMIF($D$33:$D$48,"=4-3 XS",E33:E48)</f>
        <v>0</v>
      </c>
      <c r="K35" s="10"/>
      <c r="L35" s="10"/>
      <c r="M35" s="10"/>
      <c r="N35" s="10"/>
      <c r="O35" s="10"/>
      <c r="P35" s="10"/>
      <c r="Q35" s="10"/>
      <c r="R35" s="11"/>
    </row>
    <row r="36" spans="1:18" ht="15.75" x14ac:dyDescent="0.25">
      <c r="A36" s="17"/>
      <c r="B36" s="5"/>
      <c r="C36" s="38" t="s">
        <v>21</v>
      </c>
      <c r="D36" s="5"/>
      <c r="E36" s="41">
        <v>1</v>
      </c>
      <c r="F36" s="5"/>
      <c r="G36" s="5"/>
      <c r="H36" s="10"/>
      <c r="I36" s="32" t="s">
        <v>12</v>
      </c>
      <c r="J36" s="28">
        <f>SUMIF($D$33:$D$48,"=2XS",E33:E48)</f>
        <v>0</v>
      </c>
      <c r="K36" s="10"/>
      <c r="L36" s="10"/>
      <c r="M36" s="10"/>
      <c r="N36" s="10"/>
      <c r="O36" s="10"/>
      <c r="P36" s="10"/>
      <c r="Q36" s="10"/>
      <c r="R36" s="11"/>
    </row>
    <row r="37" spans="1:18" ht="15.75" x14ac:dyDescent="0.25">
      <c r="A37" s="17"/>
      <c r="B37" s="5"/>
      <c r="C37" s="38" t="s">
        <v>21</v>
      </c>
      <c r="D37" s="5"/>
      <c r="E37" s="41">
        <v>1</v>
      </c>
      <c r="F37" s="5"/>
      <c r="G37" s="5"/>
      <c r="H37" s="10"/>
      <c r="I37" s="32" t="s">
        <v>13</v>
      </c>
      <c r="J37" s="28">
        <f>SUMIF($D$33:$D$48,"=XS",E33:E48)</f>
        <v>0</v>
      </c>
      <c r="K37" s="10"/>
      <c r="L37" s="10"/>
      <c r="M37" s="10"/>
      <c r="N37" s="10"/>
      <c r="O37" s="10"/>
      <c r="P37" s="10"/>
      <c r="Q37" s="10"/>
      <c r="R37" s="11"/>
    </row>
    <row r="38" spans="1:18" ht="15.75" x14ac:dyDescent="0.25">
      <c r="A38" s="17"/>
      <c r="B38" s="5"/>
      <c r="C38" s="38" t="s">
        <v>21</v>
      </c>
      <c r="D38" s="5"/>
      <c r="E38" s="41">
        <v>1</v>
      </c>
      <c r="F38" s="5"/>
      <c r="G38" s="5"/>
      <c r="H38" s="10"/>
      <c r="I38" s="32" t="s">
        <v>14</v>
      </c>
      <c r="J38" s="28">
        <f>SUMIF($D$33:$D$48,"=S",E33:E48)</f>
        <v>0</v>
      </c>
      <c r="K38" s="10"/>
      <c r="L38" s="10"/>
      <c r="M38" s="10"/>
      <c r="N38" s="10"/>
      <c r="O38" s="10"/>
      <c r="P38" s="10"/>
      <c r="Q38" s="10"/>
      <c r="R38" s="11"/>
    </row>
    <row r="39" spans="1:18" ht="15.75" x14ac:dyDescent="0.25">
      <c r="A39" s="17"/>
      <c r="B39" s="5"/>
      <c r="C39" s="38" t="s">
        <v>21</v>
      </c>
      <c r="D39" s="5"/>
      <c r="E39" s="41">
        <v>1</v>
      </c>
      <c r="F39" s="5"/>
      <c r="G39" s="5"/>
      <c r="H39" s="10"/>
      <c r="I39" s="32" t="s">
        <v>15</v>
      </c>
      <c r="J39" s="28">
        <f>SUMIF($D$33:$D$48,"=M",E33:E48)</f>
        <v>0</v>
      </c>
      <c r="K39" s="10"/>
      <c r="L39" s="10"/>
      <c r="M39" s="10"/>
      <c r="N39" s="10"/>
      <c r="O39" s="10"/>
      <c r="P39" s="10"/>
      <c r="Q39" s="10"/>
      <c r="R39" s="11"/>
    </row>
    <row r="40" spans="1:18" ht="15.75" x14ac:dyDescent="0.25">
      <c r="A40" s="17"/>
      <c r="B40" s="5"/>
      <c r="C40" s="38" t="s">
        <v>21</v>
      </c>
      <c r="D40" s="5"/>
      <c r="E40" s="41">
        <v>1</v>
      </c>
      <c r="F40" s="5"/>
      <c r="G40" s="5"/>
      <c r="H40" s="10"/>
      <c r="I40" s="32" t="s">
        <v>16</v>
      </c>
      <c r="J40" s="28">
        <f>SUMIF($D$33:$D$48,"=L",E33:E48)</f>
        <v>0</v>
      </c>
      <c r="K40" s="10"/>
      <c r="L40" s="10"/>
      <c r="M40" s="10"/>
      <c r="N40" s="10"/>
      <c r="O40" s="10"/>
      <c r="P40" s="10"/>
      <c r="Q40" s="10"/>
      <c r="R40" s="11"/>
    </row>
    <row r="41" spans="1:18" ht="15.75" x14ac:dyDescent="0.25">
      <c r="A41" s="17"/>
      <c r="B41" s="5"/>
      <c r="C41" s="38" t="s">
        <v>21</v>
      </c>
      <c r="D41" s="5"/>
      <c r="E41" s="41">
        <v>1</v>
      </c>
      <c r="F41" s="5"/>
      <c r="G41" s="5"/>
      <c r="H41" s="10"/>
      <c r="I41" s="32" t="s">
        <v>17</v>
      </c>
      <c r="J41" s="28">
        <f>SUMIF($D$33:$D$48,"=XL",E33:E48)</f>
        <v>0</v>
      </c>
      <c r="K41" s="10"/>
      <c r="L41" s="10"/>
      <c r="M41" s="10"/>
      <c r="N41" s="10"/>
      <c r="O41" s="10"/>
      <c r="P41" s="10"/>
      <c r="Q41" s="10"/>
      <c r="R41" s="11"/>
    </row>
    <row r="42" spans="1:18" ht="15.75" x14ac:dyDescent="0.25">
      <c r="A42" s="17"/>
      <c r="B42" s="5"/>
      <c r="C42" s="38" t="s">
        <v>21</v>
      </c>
      <c r="D42" s="5"/>
      <c r="E42" s="41">
        <v>1</v>
      </c>
      <c r="F42" s="5"/>
      <c r="G42" s="5"/>
      <c r="H42" s="10"/>
      <c r="I42" s="32" t="s">
        <v>18</v>
      </c>
      <c r="J42" s="28">
        <f>SUMIF($D$33:$D$48,"=2-3 XL",E33:E48)</f>
        <v>0</v>
      </c>
      <c r="K42" s="10"/>
      <c r="L42" s="10"/>
      <c r="M42" s="10"/>
      <c r="N42" s="10"/>
      <c r="O42" s="10"/>
      <c r="P42" s="10"/>
      <c r="Q42" s="10"/>
      <c r="R42" s="11"/>
    </row>
    <row r="43" spans="1:18" x14ac:dyDescent="0.25">
      <c r="A43" s="17"/>
      <c r="B43" s="5"/>
      <c r="C43" s="38" t="s">
        <v>21</v>
      </c>
      <c r="D43" s="5"/>
      <c r="E43" s="41">
        <v>1</v>
      </c>
      <c r="F43" s="5"/>
      <c r="G43" s="5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1"/>
    </row>
    <row r="44" spans="1:18" x14ac:dyDescent="0.25">
      <c r="A44" s="17"/>
      <c r="B44" s="5"/>
      <c r="C44" s="38" t="s">
        <v>21</v>
      </c>
      <c r="D44" s="5"/>
      <c r="E44" s="41">
        <v>1</v>
      </c>
      <c r="F44" s="5"/>
      <c r="G44" s="5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1"/>
    </row>
    <row r="45" spans="1:18" x14ac:dyDescent="0.25">
      <c r="A45" s="17"/>
      <c r="B45" s="5"/>
      <c r="C45" s="38" t="s">
        <v>21</v>
      </c>
      <c r="D45" s="5"/>
      <c r="E45" s="41">
        <v>1</v>
      </c>
      <c r="F45" s="5"/>
      <c r="G45" s="5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1"/>
    </row>
    <row r="46" spans="1:18" x14ac:dyDescent="0.25">
      <c r="A46" s="17"/>
      <c r="B46" s="5"/>
      <c r="C46" s="38" t="s">
        <v>21</v>
      </c>
      <c r="D46" s="5"/>
      <c r="E46" s="41">
        <v>1</v>
      </c>
      <c r="F46" s="5"/>
      <c r="G46" s="5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1"/>
    </row>
    <row r="47" spans="1:18" x14ac:dyDescent="0.25">
      <c r="A47" s="17"/>
      <c r="B47" s="5"/>
      <c r="C47" s="38" t="s">
        <v>21</v>
      </c>
      <c r="D47" s="5"/>
      <c r="E47" s="41">
        <v>1</v>
      </c>
      <c r="F47" s="5"/>
      <c r="G47" s="5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1"/>
    </row>
    <row r="48" spans="1:18" x14ac:dyDescent="0.25">
      <c r="A48" s="17"/>
      <c r="B48" s="5"/>
      <c r="C48" s="38" t="s">
        <v>21</v>
      </c>
      <c r="D48" s="5"/>
      <c r="E48" s="41">
        <v>1</v>
      </c>
      <c r="F48" s="5"/>
      <c r="G48" s="5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1"/>
    </row>
    <row r="49" spans="1:18" x14ac:dyDescent="0.25">
      <c r="A49" s="9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1"/>
    </row>
    <row r="50" spans="1:18" x14ac:dyDescent="0.25">
      <c r="A50" s="9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1"/>
    </row>
    <row r="51" spans="1:18" ht="21" x14ac:dyDescent="0.35">
      <c r="A51" s="9"/>
      <c r="B51" s="22" t="s">
        <v>23</v>
      </c>
      <c r="C51" s="22"/>
      <c r="D51" s="22"/>
      <c r="E51" s="22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1"/>
    </row>
    <row r="52" spans="1:18" x14ac:dyDescent="0.25">
      <c r="A52" s="9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1"/>
    </row>
    <row r="53" spans="1:18" x14ac:dyDescent="0.25">
      <c r="A53" s="18" t="s">
        <v>5</v>
      </c>
      <c r="B53" s="19" t="s">
        <v>0</v>
      </c>
      <c r="C53" s="19" t="s">
        <v>1</v>
      </c>
      <c r="D53" s="19" t="s">
        <v>2</v>
      </c>
      <c r="E53" s="19" t="s">
        <v>3</v>
      </c>
      <c r="F53" s="19" t="s">
        <v>20</v>
      </c>
      <c r="G53" s="19" t="s">
        <v>4</v>
      </c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1"/>
    </row>
    <row r="54" spans="1:18" x14ac:dyDescent="0.25">
      <c r="A54" s="20"/>
      <c r="B54" s="21"/>
      <c r="C54" s="39" t="s">
        <v>23</v>
      </c>
      <c r="D54" s="21"/>
      <c r="E54" s="42">
        <v>1</v>
      </c>
      <c r="F54" s="21"/>
      <c r="G54" s="21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1"/>
    </row>
    <row r="55" spans="1:18" x14ac:dyDescent="0.25">
      <c r="A55" s="20"/>
      <c r="B55" s="21"/>
      <c r="C55" s="39" t="s">
        <v>23</v>
      </c>
      <c r="D55" s="21"/>
      <c r="E55" s="42">
        <v>1</v>
      </c>
      <c r="F55" s="21"/>
      <c r="G55" s="21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1"/>
    </row>
    <row r="56" spans="1:18" ht="15.75" x14ac:dyDescent="0.25">
      <c r="A56" s="20"/>
      <c r="B56" s="21"/>
      <c r="C56" s="39" t="s">
        <v>23</v>
      </c>
      <c r="D56" s="21"/>
      <c r="E56" s="42">
        <v>1</v>
      </c>
      <c r="F56" s="21"/>
      <c r="G56" s="21"/>
      <c r="H56" s="10"/>
      <c r="I56" s="10"/>
      <c r="J56" s="33" t="s">
        <v>25</v>
      </c>
      <c r="K56" s="10"/>
      <c r="L56" s="10"/>
      <c r="M56" s="10"/>
      <c r="N56" s="10"/>
      <c r="O56" s="10"/>
      <c r="P56" s="10"/>
      <c r="Q56" s="10"/>
      <c r="R56" s="11"/>
    </row>
    <row r="57" spans="1:18" x14ac:dyDescent="0.25">
      <c r="A57" s="20"/>
      <c r="B57" s="21"/>
      <c r="C57" s="39" t="s">
        <v>23</v>
      </c>
      <c r="D57" s="21"/>
      <c r="E57" s="42">
        <v>1</v>
      </c>
      <c r="F57" s="21"/>
      <c r="G57" s="21"/>
      <c r="H57" s="10"/>
      <c r="I57" s="34" t="s">
        <v>14</v>
      </c>
      <c r="J57" s="28">
        <f>SUMIF($D$54:$D$69,"=S",E54:E69)</f>
        <v>0</v>
      </c>
      <c r="K57" s="10"/>
      <c r="L57" s="10"/>
      <c r="M57" s="10"/>
      <c r="N57" s="10"/>
      <c r="O57" s="10"/>
      <c r="P57" s="10"/>
      <c r="Q57" s="10"/>
      <c r="R57" s="11"/>
    </row>
    <row r="58" spans="1:18" x14ac:dyDescent="0.25">
      <c r="A58" s="20"/>
      <c r="B58" s="21"/>
      <c r="C58" s="39" t="s">
        <v>23</v>
      </c>
      <c r="D58" s="21"/>
      <c r="E58" s="42">
        <v>1</v>
      </c>
      <c r="F58" s="21"/>
      <c r="G58" s="21"/>
      <c r="H58" s="10"/>
      <c r="I58" s="34" t="s">
        <v>15</v>
      </c>
      <c r="J58" s="28">
        <f>SUMIF($D$54:$D$69,"=M",E54:E69)</f>
        <v>0</v>
      </c>
      <c r="K58" s="10"/>
      <c r="L58" s="10"/>
      <c r="M58" s="10"/>
      <c r="N58" s="10"/>
      <c r="O58" s="10"/>
      <c r="P58" s="10"/>
      <c r="Q58" s="10"/>
      <c r="R58" s="11"/>
    </row>
    <row r="59" spans="1:18" x14ac:dyDescent="0.25">
      <c r="A59" s="20"/>
      <c r="B59" s="21"/>
      <c r="C59" s="39" t="s">
        <v>23</v>
      </c>
      <c r="D59" s="21"/>
      <c r="E59" s="42">
        <v>1</v>
      </c>
      <c r="F59" s="21"/>
      <c r="G59" s="21"/>
      <c r="H59" s="10"/>
      <c r="I59" s="34" t="s">
        <v>16</v>
      </c>
      <c r="J59" s="28">
        <f>SUMIF($D$54:$D$69,"=L",E54:E69)</f>
        <v>0</v>
      </c>
      <c r="K59" s="10"/>
      <c r="L59" s="10"/>
      <c r="M59" s="10"/>
      <c r="N59" s="10"/>
      <c r="O59" s="10"/>
      <c r="P59" s="10"/>
      <c r="Q59" s="10"/>
      <c r="R59" s="11"/>
    </row>
    <row r="60" spans="1:18" x14ac:dyDescent="0.25">
      <c r="A60" s="20"/>
      <c r="B60" s="21"/>
      <c r="C60" s="39" t="s">
        <v>23</v>
      </c>
      <c r="D60" s="21"/>
      <c r="E60" s="42">
        <v>1</v>
      </c>
      <c r="F60" s="21"/>
      <c r="G60" s="21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1"/>
    </row>
    <row r="61" spans="1:18" x14ac:dyDescent="0.25">
      <c r="A61" s="20"/>
      <c r="B61" s="21"/>
      <c r="C61" s="39" t="s">
        <v>23</v>
      </c>
      <c r="D61" s="21"/>
      <c r="E61" s="42">
        <v>1</v>
      </c>
      <c r="F61" s="21"/>
      <c r="G61" s="21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1"/>
    </row>
    <row r="62" spans="1:18" x14ac:dyDescent="0.25">
      <c r="A62" s="20"/>
      <c r="B62" s="21"/>
      <c r="C62" s="39" t="s">
        <v>23</v>
      </c>
      <c r="D62" s="21"/>
      <c r="E62" s="42">
        <v>1</v>
      </c>
      <c r="F62" s="21"/>
      <c r="G62" s="21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1"/>
    </row>
    <row r="63" spans="1:18" x14ac:dyDescent="0.25">
      <c r="A63" s="20"/>
      <c r="B63" s="21"/>
      <c r="C63" s="39" t="s">
        <v>23</v>
      </c>
      <c r="D63" s="21"/>
      <c r="E63" s="42">
        <v>1</v>
      </c>
      <c r="F63" s="21"/>
      <c r="G63" s="21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1"/>
    </row>
    <row r="64" spans="1:18" x14ac:dyDescent="0.25">
      <c r="A64" s="20"/>
      <c r="B64" s="21"/>
      <c r="C64" s="39" t="s">
        <v>23</v>
      </c>
      <c r="D64" s="21"/>
      <c r="E64" s="42">
        <v>1</v>
      </c>
      <c r="F64" s="21"/>
      <c r="G64" s="21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1"/>
    </row>
    <row r="65" spans="1:18" x14ac:dyDescent="0.25">
      <c r="A65" s="20"/>
      <c r="B65" s="21"/>
      <c r="C65" s="39" t="s">
        <v>23</v>
      </c>
      <c r="D65" s="21"/>
      <c r="E65" s="42">
        <v>1</v>
      </c>
      <c r="F65" s="21"/>
      <c r="G65" s="21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1"/>
    </row>
    <row r="66" spans="1:18" x14ac:dyDescent="0.25">
      <c r="A66" s="20"/>
      <c r="B66" s="21"/>
      <c r="C66" s="39" t="s">
        <v>23</v>
      </c>
      <c r="D66" s="21"/>
      <c r="E66" s="42">
        <v>1</v>
      </c>
      <c r="F66" s="21"/>
      <c r="G66" s="21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1"/>
    </row>
    <row r="67" spans="1:18" x14ac:dyDescent="0.25">
      <c r="A67" s="20"/>
      <c r="B67" s="21"/>
      <c r="C67" s="39" t="s">
        <v>23</v>
      </c>
      <c r="D67" s="21"/>
      <c r="E67" s="42">
        <v>1</v>
      </c>
      <c r="F67" s="21"/>
      <c r="G67" s="21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1"/>
    </row>
    <row r="68" spans="1:18" x14ac:dyDescent="0.25">
      <c r="A68" s="20"/>
      <c r="B68" s="21"/>
      <c r="C68" s="39" t="s">
        <v>23</v>
      </c>
      <c r="D68" s="21"/>
      <c r="E68" s="42">
        <v>1</v>
      </c>
      <c r="F68" s="21"/>
      <c r="G68" s="21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1"/>
    </row>
    <row r="69" spans="1:18" x14ac:dyDescent="0.25">
      <c r="A69" s="20"/>
      <c r="B69" s="21"/>
      <c r="C69" s="39" t="s">
        <v>23</v>
      </c>
      <c r="D69" s="21"/>
      <c r="E69" s="42">
        <v>1</v>
      </c>
      <c r="F69" s="21"/>
      <c r="G69" s="21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1"/>
    </row>
    <row r="70" spans="1:18" x14ac:dyDescent="0.25">
      <c r="A70" s="23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24"/>
    </row>
    <row r="71" spans="1:18" x14ac:dyDescent="0.25">
      <c r="A71" s="23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24"/>
    </row>
    <row r="72" spans="1:18" x14ac:dyDescent="0.25">
      <c r="A72" s="23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24"/>
    </row>
    <row r="73" spans="1:18" x14ac:dyDescent="0.25">
      <c r="A73" s="23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24"/>
    </row>
    <row r="74" spans="1:18" x14ac:dyDescent="0.25">
      <c r="A74" s="23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24"/>
    </row>
    <row r="75" spans="1:18" x14ac:dyDescent="0.25">
      <c r="A75" s="23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24"/>
    </row>
    <row r="76" spans="1:18" x14ac:dyDescent="0.25">
      <c r="A76" s="23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24"/>
    </row>
    <row r="77" spans="1:18" ht="15.75" thickBot="1" x14ac:dyDescent="0.3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7"/>
    </row>
    <row r="78" spans="1:18" ht="15.75" thickTop="1" x14ac:dyDescent="0.25"/>
  </sheetData>
  <sheetProtection algorithmName="SHA-512" hashValue="k00KvTWCbiWe3QKhuehftwTHC7yycM1WNGLHjJVOVZERh0WC8TOOtNxp3cUEZe0hNKooVt9iS7LHrJOcOH/LUA==" saltValue="3dwxQA/qUGcM+XgZKjZJUw==" spinCount="100000" sheet="1" objects="1" scenarios="1" selectLockedCells="1"/>
  <mergeCells count="5">
    <mergeCell ref="C2:F2"/>
    <mergeCell ref="B9:E9"/>
    <mergeCell ref="B30:E30"/>
    <mergeCell ref="C4:G4"/>
    <mergeCell ref="C6:G6"/>
  </mergeCells>
  <dataValidations count="3">
    <dataValidation type="list" allowBlank="1" showInputMessage="1" showErrorMessage="1" sqref="D12:D27" xr:uid="{03B79E66-5D1C-4074-9509-0DEA585D0166}">
      <formula1>$I$13:$I$23</formula1>
    </dataValidation>
    <dataValidation type="list" allowBlank="1" showInputMessage="1" showErrorMessage="1" sqref="D33:D48" xr:uid="{9A95CF15-18F0-40F8-B2F5-972593E47C51}">
      <formula1>$I$33:$I$42</formula1>
    </dataValidation>
    <dataValidation type="list" allowBlank="1" showInputMessage="1" showErrorMessage="1" sqref="D54:D69" xr:uid="{C915ADFD-D760-4CE6-A329-141E5E5D63F3}">
      <formula1>$I$57:$I$59</formula1>
    </dataValidation>
  </dataValidations>
  <pageMargins left="0.23622047244094491" right="0.23622047244094491" top="0.78740157480314965" bottom="0" header="0.31496062992125984" footer="0.31496062992125984"/>
  <pageSetup paperSize="9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TALLAS PEDIDO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Paola Fernandez</cp:lastModifiedBy>
  <cp:lastPrinted>2025-06-12T11:07:50Z</cp:lastPrinted>
  <dcterms:created xsi:type="dcterms:W3CDTF">2025-06-12T09:42:49Z</dcterms:created>
  <dcterms:modified xsi:type="dcterms:W3CDTF">2025-06-12T13:36:25Z</dcterms:modified>
</cp:coreProperties>
</file>